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lo\Dropbox\My PC (DESKTOP-UV005NO)\Desktop\"/>
    </mc:Choice>
  </mc:AlternateContent>
  <xr:revisionPtr revIDLastSave="0" documentId="13_ncr:1_{1057A1F6-6F0A-4F08-B718-FE777F01745F}" xr6:coauthVersionLast="47" xr6:coauthVersionMax="47" xr10:uidLastSave="{00000000-0000-0000-0000-000000000000}"/>
  <bookViews>
    <workbookView xWindow="3420" yWindow="360" windowWidth="19200" windowHeight="15600" xr2:uid="{12261168-9450-4CB1-BC3A-BD623FC8EE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D1" i="1"/>
  <c r="D41" i="1" s="1"/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C41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C42" i="1" l="1"/>
  <c r="C43" i="1" l="1"/>
  <c r="D42" i="1"/>
  <c r="D43" i="1" s="1"/>
  <c r="C44" i="1"/>
  <c r="C45" i="1" l="1"/>
  <c r="D44" i="1"/>
  <c r="C46" i="1" l="1"/>
  <c r="D45" i="1"/>
  <c r="C47" i="1" l="1"/>
  <c r="D46" i="1"/>
  <c r="C48" i="1" l="1"/>
  <c r="D47" i="1"/>
  <c r="C49" i="1" l="1"/>
  <c r="D48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5" i="1"/>
  <c r="C57" i="1" l="1"/>
  <c r="D56" i="1"/>
  <c r="C58" i="1" l="1"/>
  <c r="D57" i="1"/>
  <c r="C59" i="1" l="1"/>
  <c r="D58" i="1"/>
  <c r="C60" i="1" l="1"/>
  <c r="D59" i="1"/>
  <c r="C61" i="1" l="1"/>
  <c r="D60" i="1"/>
  <c r="C62" i="1" l="1"/>
  <c r="D61" i="1"/>
  <c r="C63" i="1" l="1"/>
  <c r="D62" i="1"/>
  <c r="C64" i="1" l="1"/>
  <c r="D63" i="1"/>
  <c r="C65" i="1" l="1"/>
  <c r="D64" i="1"/>
  <c r="C66" i="1" l="1"/>
  <c r="D65" i="1"/>
  <c r="C67" i="1" l="1"/>
  <c r="D66" i="1"/>
  <c r="C68" i="1" l="1"/>
  <c r="D67" i="1"/>
  <c r="C69" i="1" l="1"/>
  <c r="D68" i="1"/>
  <c r="C70" i="1" l="1"/>
  <c r="D69" i="1"/>
  <c r="C71" i="1" l="1"/>
  <c r="D70" i="1"/>
  <c r="D71" i="1" l="1"/>
</calcChain>
</file>

<file path=xl/sharedStrings.xml><?xml version="1.0" encoding="utf-8"?>
<sst xmlns="http://schemas.openxmlformats.org/spreadsheetml/2006/main" count="41" uniqueCount="40">
  <si>
    <t>Annuity Amount</t>
  </si>
  <si>
    <t>Commission Option</t>
  </si>
  <si>
    <t>Year 0</t>
  </si>
  <si>
    <t>Year 1</t>
  </si>
  <si>
    <t>Year 2</t>
  </si>
  <si>
    <t>Year 3</t>
  </si>
  <si>
    <t>Year 4</t>
  </si>
  <si>
    <t>Year 5</t>
  </si>
  <si>
    <t>Total Commission</t>
  </si>
  <si>
    <t>Option</t>
  </si>
  <si>
    <t>Year 0 (all %)</t>
  </si>
  <si>
    <t>Years 1+ (all %)</t>
  </si>
  <si>
    <t>Year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</si>
  <si>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</si>
  <si>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</si>
  <si>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</si>
  <si>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</si>
  <si>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</si>
  <si>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</si>
  <si>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</si>
  <si>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</si>
  <si>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</si>
  <si>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</si>
  <si>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</si>
  <si>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</si>
  <si>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</si>
  <si>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</si>
  <si>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</si>
  <si>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</si>
  <si>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</si>
  <si>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</si>
  <si>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</si>
  <si>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</si>
  <si>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</si>
  <si>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</si>
  <si>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</si>
  <si>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</si>
  <si>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</si>
  <si>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Withdrawal Year</t>
  </si>
  <si>
    <t>Withdrawal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</si>
</sst>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5D8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C1C1"/>
        <bgColor indexed="64"/>
      </patternFill>
    </fill>
  </fills>
  <borders count="6">
    <border>
      <left/>
      <right/>
      <top/>
      <bottom/>
      <diagonal/>
    </border>
    <border>
      <left style="thin">
        <color rgb="FFFAD6C2"/>
      </left>
      <right/>
      <top style="thin">
        <color rgb="FFFAD6C2"/>
      </top>
      <bottom style="thin">
        <color rgb="FFFAD6C2"/>
      </bottom>
      <diagonal/>
    </border>
    <border>
      <left/>
      <right style="thin">
        <color rgb="FFFAD6C2"/>
      </right>
      <top style="thin">
        <color rgb="FFFAD6C2"/>
      </top>
      <bottom style="thin">
        <color rgb="FFFAD6C2"/>
      </bottom>
      <diagonal/>
    </border>
    <border>
      <left/>
      <right/>
      <top/>
      <bottom style="thin">
        <color rgb="FFFAD6C2"/>
      </bottom>
      <diagonal/>
    </border>
    <border>
      <left/>
      <right/>
      <top style="thin">
        <color rgb="FFFAD6C2"/>
      </top>
      <bottom style="thin">
        <color rgb="FFFAD6C2"/>
      </bottom>
      <diagonal/>
    </border>
    <border>
      <left style="thin">
        <color rgb="FFFAD6C2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0" fontId="0" fillId="0" borderId="0" xfId="2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AD6C2"/>
      <color rgb="FFFFFFD9"/>
      <color rgb="FFFC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A392-C328-4848-838B-D9663080A6A2}">
  <dimension ref="A1:I71"/>
  <sheetViews>
    <sheetView showGridLines="0" tabSelected="1" topLeftCell="A57" zoomScale="130" zoomScaleNormal="130" workbookViewId="0">
      <selection activeCell="D37" sqref="D37"/>
    </sheetView>
  </sheetViews>
  <sheetFormatPr defaultRowHeight="15" x14ac:dyDescent="0.25"/>
  <cols>
    <col min="1" max="1" width="27.140625" style="1" customWidth="1"/>
    <col min="2" max="2" width="5.85546875" style="1" customWidth="1"/>
    <col min="3" max="4" width="27.140625" style="1" customWidth="1"/>
    <col min="5" max="6" width="11.7109375" style="1" hidden="1" customWidth="1"/>
    <col min="7" max="10" width="13.28515625" style="1" bestFit="1" customWidth="1"/>
    <col min="11" max="11" width="15.85546875" style="1" bestFit="1" customWidth="1"/>
    <col min="12" max="16384" width="9.140625" style="1"/>
  </cols>
  <sheetData>
    <row r="1" spans="4:8" hidden="1" x14ac:dyDescent="0.25">
      <c r="D1" s="1">
        <f>VLOOKUP(C35,$D$7:$F$10,2,0)</f>
        <v>4.2500000000000003E-2</v>
      </c>
      <c r="G1" s="1">
        <f>VLOOKUP(C35,$D$7:$F$10,3,0)</f>
        <v>0</v>
      </c>
    </row>
    <row r="2" spans="4:8" hidden="1" x14ac:dyDescent="0.25"/>
    <row r="3" spans="4:8" hidden="1" x14ac:dyDescent="0.25">
      <c r="H3" s="9">
        <v>0.05</v>
      </c>
    </row>
    <row r="4" spans="4:8" hidden="1" x14ac:dyDescent="0.25">
      <c r="H4" s="9">
        <f>H3+0.25%</f>
        <v>5.2500000000000005E-2</v>
      </c>
    </row>
    <row r="5" spans="4:8" hidden="1" x14ac:dyDescent="0.25">
      <c r="D5" s="15" t="s">
        <v>9</v>
      </c>
      <c r="E5" s="16" t="s">
        <v>10</v>
      </c>
      <c r="F5" s="16" t="s">
        <v>11</v>
      </c>
      <c r="H5" s="9">
        <f t="shared" ref="H5:H32" si="0">H4+0.25%</f>
        <v>5.5000000000000007E-2</v>
      </c>
    </row>
    <row r="6" spans="4:8" hidden="1" x14ac:dyDescent="0.25">
      <c r="D6" s="15"/>
      <c r="E6" s="16"/>
      <c r="F6" s="16"/>
      <c r="H6" s="9">
        <f t="shared" si="0"/>
        <v>5.7500000000000009E-2</v>
      </c>
    </row>
    <row r="7" spans="4:8" hidden="1" x14ac:dyDescent="0.25">
      <c r="D7" s="15">
        <v>1</v>
      </c>
      <c r="E7" s="17">
        <v>4.2500000000000003E-2</v>
      </c>
      <c r="F7" s="17">
        <v>0</v>
      </c>
      <c r="H7" s="9">
        <f t="shared" si="0"/>
        <v>6.0000000000000012E-2</v>
      </c>
    </row>
    <row r="8" spans="4:8" hidden="1" x14ac:dyDescent="0.25">
      <c r="D8" s="15">
        <v>2</v>
      </c>
      <c r="E8" s="17">
        <v>0.03</v>
      </c>
      <c r="F8" s="17">
        <v>2.5000000000000001E-3</v>
      </c>
      <c r="H8" s="9">
        <f t="shared" si="0"/>
        <v>6.2500000000000014E-2</v>
      </c>
    </row>
    <row r="9" spans="4:8" hidden="1" x14ac:dyDescent="0.25">
      <c r="D9" s="15">
        <v>3</v>
      </c>
      <c r="E9" s="17">
        <v>1.7500000000000002E-2</v>
      </c>
      <c r="F9" s="17">
        <v>5.0000000000000001E-3</v>
      </c>
      <c r="H9" s="9">
        <f t="shared" si="0"/>
        <v>6.5000000000000016E-2</v>
      </c>
    </row>
    <row r="10" spans="4:8" hidden="1" x14ac:dyDescent="0.25">
      <c r="D10" s="15">
        <v>4</v>
      </c>
      <c r="E10" s="17">
        <v>7.4999999999999997E-3</v>
      </c>
      <c r="F10" s="17">
        <v>7.4999999999999997E-3</v>
      </c>
      <c r="H10" s="9">
        <f t="shared" si="0"/>
        <v>6.7500000000000018E-2</v>
      </c>
    </row>
    <row r="11" spans="4:8" hidden="1" x14ac:dyDescent="0.25">
      <c r="H11" s="9">
        <f t="shared" si="0"/>
        <v>7.0000000000000021E-2</v>
      </c>
    </row>
    <row r="12" spans="4:8" hidden="1" x14ac:dyDescent="0.25">
      <c r="H12" s="9">
        <f t="shared" si="0"/>
        <v>7.2500000000000023E-2</v>
      </c>
    </row>
    <row r="13" spans="4:8" hidden="1" x14ac:dyDescent="0.25">
      <c r="H13" s="9">
        <f t="shared" si="0"/>
        <v>7.5000000000000025E-2</v>
      </c>
    </row>
    <row r="14" spans="4:8" hidden="1" x14ac:dyDescent="0.25">
      <c r="H14" s="9">
        <f t="shared" si="0"/>
        <v>7.7500000000000027E-2</v>
      </c>
    </row>
    <row r="15" spans="4:8" hidden="1" x14ac:dyDescent="0.25">
      <c r="H15" s="9">
        <f t="shared" si="0"/>
        <v>8.0000000000000029E-2</v>
      </c>
    </row>
    <row r="16" spans="4:8" hidden="1" x14ac:dyDescent="0.25">
      <c r="H16" s="9">
        <f t="shared" si="0"/>
        <v>8.2500000000000032E-2</v>
      </c>
    </row>
    <row r="17" spans="8:8" hidden="1" x14ac:dyDescent="0.25">
      <c r="H17" s="9">
        <f t="shared" si="0"/>
        <v>8.5000000000000034E-2</v>
      </c>
    </row>
    <row r="18" spans="8:8" hidden="1" x14ac:dyDescent="0.25">
      <c r="H18" s="9">
        <f t="shared" si="0"/>
        <v>8.7500000000000036E-2</v>
      </c>
    </row>
    <row r="19" spans="8:8" hidden="1" x14ac:dyDescent="0.25">
      <c r="H19" s="9">
        <f t="shared" si="0"/>
        <v>9.0000000000000038E-2</v>
      </c>
    </row>
    <row r="20" spans="8:8" hidden="1" x14ac:dyDescent="0.25">
      <c r="H20" s="9">
        <f t="shared" si="0"/>
        <v>9.2500000000000041E-2</v>
      </c>
    </row>
    <row r="21" spans="8:8" hidden="1" x14ac:dyDescent="0.25">
      <c r="H21" s="9">
        <f t="shared" si="0"/>
        <v>9.5000000000000043E-2</v>
      </c>
    </row>
    <row r="22" spans="8:8" hidden="1" x14ac:dyDescent="0.25">
      <c r="H22" s="9">
        <f t="shared" si="0"/>
        <v>9.7500000000000045E-2</v>
      </c>
    </row>
    <row r="23" spans="8:8" hidden="1" x14ac:dyDescent="0.25">
      <c r="H23" s="9">
        <f t="shared" si="0"/>
        <v>0.10000000000000005</v>
      </c>
    </row>
    <row r="24" spans="8:8" hidden="1" x14ac:dyDescent="0.25">
      <c r="H24" s="9">
        <f t="shared" si="0"/>
        <v>0.10250000000000005</v>
      </c>
    </row>
    <row r="25" spans="8:8" hidden="1" x14ac:dyDescent="0.25">
      <c r="H25" s="9">
        <f t="shared" si="0"/>
        <v>0.10500000000000005</v>
      </c>
    </row>
    <row r="26" spans="8:8" hidden="1" x14ac:dyDescent="0.25">
      <c r="H26" s="9">
        <f t="shared" si="0"/>
        <v>0.10750000000000005</v>
      </c>
    </row>
    <row r="27" spans="8:8" hidden="1" x14ac:dyDescent="0.25">
      <c r="H27" s="9">
        <f t="shared" si="0"/>
        <v>0.11000000000000006</v>
      </c>
    </row>
    <row r="28" spans="8:8" hidden="1" x14ac:dyDescent="0.25">
      <c r="H28" s="9">
        <f t="shared" si="0"/>
        <v>0.11250000000000006</v>
      </c>
    </row>
    <row r="29" spans="8:8" hidden="1" x14ac:dyDescent="0.25">
      <c r="H29" s="9">
        <f t="shared" si="0"/>
        <v>0.11500000000000006</v>
      </c>
    </row>
    <row r="30" spans="8:8" hidden="1" x14ac:dyDescent="0.25">
      <c r="H30" s="9">
        <f t="shared" si="0"/>
        <v>0.11750000000000006</v>
      </c>
    </row>
    <row r="31" spans="8:8" hidden="1" x14ac:dyDescent="0.25">
      <c r="H31" s="9">
        <f t="shared" si="0"/>
        <v>0.12000000000000006</v>
      </c>
    </row>
    <row r="32" spans="8:8" hidden="1" x14ac:dyDescent="0.25">
      <c r="H32" s="9">
        <f t="shared" si="0"/>
        <v>0.12250000000000007</v>
      </c>
    </row>
    <row r="33" spans="1:9" x14ac:dyDescent="0.25">
      <c r="H33" s="9"/>
    </row>
    <row r="34" spans="1:9" ht="20.25" customHeight="1" x14ac:dyDescent="0.25">
      <c r="A34" s="2" t="s">
        <v>0</v>
      </c>
      <c r="C34" s="2" t="s">
        <v>1</v>
      </c>
      <c r="H34" s="9"/>
    </row>
    <row r="35" spans="1:9" ht="20.25" customHeight="1" x14ac:dyDescent="0.25">
      <c r="A35" s="7">
        <v>100000</v>
      </c>
      <c r="C35" s="8">
        <v>1</v>
      </c>
      <c r="H35" s="9"/>
    </row>
    <row r="36" spans="1:9" x14ac:dyDescent="0.25">
      <c r="C36" s="10"/>
      <c r="H36" s="9"/>
    </row>
    <row r="37" spans="1:9" ht="20.25" customHeight="1" x14ac:dyDescent="0.25">
      <c r="A37" s="12" t="s">
        <v>38</v>
      </c>
      <c r="C37" s="12" t="s">
        <v>39</v>
      </c>
      <c r="H37" s="9"/>
    </row>
    <row r="38" spans="1:9" ht="20.25" customHeight="1" x14ac:dyDescent="0.25">
      <c r="A38" s="13">
        <v>0</v>
      </c>
      <c r="C38" s="14">
        <v>6.0000000000000012E-2</v>
      </c>
    </row>
    <row r="40" spans="1:9" ht="19.5" customHeight="1" x14ac:dyDescent="0.25">
      <c r="A40" s="19" t="s">
        <v>12</v>
      </c>
      <c r="B40" s="20"/>
      <c r="C40" s="5" t="s">
        <v>0</v>
      </c>
      <c r="D40" s="6" t="s">
        <v>8</v>
      </c>
    </row>
    <row r="41" spans="1:9" ht="18.75" customHeight="1" x14ac:dyDescent="0.25">
      <c r="A41" s="21" t="s">
        <v>2</v>
      </c>
      <c r="B41" s="21"/>
      <c r="C41" s="3">
        <f>IF(F41=2,A35-(A35*C38),A35)</f>
        <v>94000</v>
      </c>
      <c r="D41" s="3">
        <f>A35*D1</f>
        <v>4250</v>
      </c>
      <c r="E41" s="11">
        <v>0</v>
      </c>
      <c r="F41" s="11">
        <f>IF(AND(A38&lt;&gt;"", A38=0), 2, "")</f>
        <v>2</v>
      </c>
    </row>
    <row r="42" spans="1:9" ht="18.75" customHeight="1" x14ac:dyDescent="0.25">
      <c r="A42" s="18" t="s">
        <v>3</v>
      </c>
      <c r="B42" s="18"/>
      <c r="C42" s="4">
        <f t="shared" ref="C42:C71" si="1">IF(F42=2, (C41 + (C41 * 3%)) - ((C41 + (C41 * 3%)) * $C$38), C41 + (C41 * 3%))</f>
        <v>91010.8</v>
      </c>
      <c r="D42" s="4">
        <f>C42*$G$1+D41</f>
        <v>4250</v>
      </c>
      <c r="E42" s="11">
        <v>1</v>
      </c>
      <c r="F42" s="11">
        <f t="shared" ref="F42:F71" si="2">IF($A$38="","",IF(E42&lt;$A$38,"",2))</f>
        <v>2</v>
      </c>
      <c r="G42" s="10"/>
    </row>
    <row r="43" spans="1:9" ht="18.75" customHeight="1" x14ac:dyDescent="0.25">
      <c r="A43" s="18" t="s">
        <v>4</v>
      </c>
      <c r="B43" s="18"/>
      <c r="C43" s="4">
        <f t="shared" si="1"/>
        <v>88116.656559999989</v>
      </c>
      <c r="D43" s="4">
        <f>C43*$G$1+D42</f>
        <v>4250</v>
      </c>
      <c r="E43" s="11">
        <v>2</v>
      </c>
      <c r="F43" s="11">
        <f t="shared" si="2"/>
        <v>2</v>
      </c>
      <c r="G43" s="10"/>
    </row>
    <row r="44" spans="1:9" ht="18.75" customHeight="1" x14ac:dyDescent="0.25">
      <c r="A44" s="18" t="s">
        <v>5</v>
      </c>
      <c r="B44" s="18"/>
      <c r="C44" s="4">
        <f t="shared" si="1"/>
        <v>85314.546881391987</v>
      </c>
      <c r="D44" s="4">
        <f t="shared" ref="D44:D71" si="3">C44*$G$1+D43</f>
        <v>4250</v>
      </c>
      <c r="E44" s="11">
        <v>3</v>
      </c>
      <c r="F44" s="11">
        <f t="shared" si="2"/>
        <v>2</v>
      </c>
      <c r="G44" s="10"/>
    </row>
    <row r="45" spans="1:9" ht="18.75" customHeight="1" x14ac:dyDescent="0.25">
      <c r="A45" s="18" t="s">
        <v>6</v>
      </c>
      <c r="B45" s="18"/>
      <c r="C45" s="4">
        <f t="shared" si="1"/>
        <v>82601.544290563717</v>
      </c>
      <c r="D45" s="4">
        <f t="shared" si="3"/>
        <v>4250</v>
      </c>
      <c r="E45" s="11">
        <v>4</v>
      </c>
      <c r="F45" s="11">
        <f t="shared" si="2"/>
        <v>2</v>
      </c>
      <c r="G45" s="10"/>
    </row>
    <row r="46" spans="1:9" ht="18.75" customHeight="1" x14ac:dyDescent="0.25">
      <c r="A46" s="18" t="s">
        <v>7</v>
      </c>
      <c r="B46" s="18"/>
      <c r="C46" s="4">
        <f t="shared" si="1"/>
        <v>79974.815182123784</v>
      </c>
      <c r="D46" s="4">
        <f t="shared" si="3"/>
        <v>4250</v>
      </c>
      <c r="E46" s="11">
        <v>5</v>
      </c>
      <c r="F46" s="11">
        <f t="shared" si="2"/>
        <v>2</v>
      </c>
      <c r="G46" s="10"/>
      <c r="H46" s="10"/>
    </row>
    <row r="47" spans="1:9" ht="18.75" customHeight="1" x14ac:dyDescent="0.25">
      <c r="A47" s="18" t="s">
        <v>13</v>
      </c>
      <c r="B47" s="18"/>
      <c r="C47" s="4">
        <f t="shared" si="1"/>
        <v>77431.616059332257</v>
      </c>
      <c r="D47" s="4">
        <f t="shared" si="3"/>
        <v>4250</v>
      </c>
      <c r="E47" s="11">
        <v>6</v>
      </c>
      <c r="F47" s="11">
        <f t="shared" si="2"/>
        <v>2</v>
      </c>
      <c r="G47" s="10"/>
      <c r="H47" s="10"/>
      <c r="I47" s="10"/>
    </row>
    <row r="48" spans="1:9" ht="18.75" customHeight="1" x14ac:dyDescent="0.25">
      <c r="A48" s="18" t="s">
        <v>14</v>
      </c>
      <c r="B48" s="18"/>
      <c r="C48" s="4">
        <f t="shared" si="1"/>
        <v>74969.290668645495</v>
      </c>
      <c r="D48" s="4">
        <f t="shared" si="3"/>
        <v>4250</v>
      </c>
      <c r="E48" s="11">
        <v>7</v>
      </c>
      <c r="F48" s="11">
        <f t="shared" si="2"/>
        <v>2</v>
      </c>
      <c r="G48" s="10"/>
      <c r="H48" s="10"/>
    </row>
    <row r="49" spans="1:8" ht="18.75" customHeight="1" x14ac:dyDescent="0.25">
      <c r="A49" s="18" t="s">
        <v>15</v>
      </c>
      <c r="B49" s="18"/>
      <c r="C49" s="4">
        <f t="shared" si="1"/>
        <v>72585.267225382559</v>
      </c>
      <c r="D49" s="4">
        <f t="shared" si="3"/>
        <v>4250</v>
      </c>
      <c r="E49" s="11">
        <v>8</v>
      </c>
      <c r="F49" s="11">
        <f t="shared" si="2"/>
        <v>2</v>
      </c>
      <c r="H49" s="10"/>
    </row>
    <row r="50" spans="1:8" ht="18.75" customHeight="1" x14ac:dyDescent="0.25">
      <c r="A50" s="18" t="s">
        <v>16</v>
      </c>
      <c r="B50" s="18"/>
      <c r="C50" s="4">
        <f t="shared" si="1"/>
        <v>70277.0557276154</v>
      </c>
      <c r="D50" s="4">
        <f t="shared" si="3"/>
        <v>4250</v>
      </c>
      <c r="E50" s="11">
        <v>9</v>
      </c>
      <c r="F50" s="11">
        <f t="shared" si="2"/>
        <v>2</v>
      </c>
    </row>
    <row r="51" spans="1:8" ht="18.75" customHeight="1" x14ac:dyDescent="0.25">
      <c r="A51" s="18" t="s">
        <v>17</v>
      </c>
      <c r="B51" s="18"/>
      <c r="C51" s="4">
        <f t="shared" si="1"/>
        <v>68042.245355477222</v>
      </c>
      <c r="D51" s="4">
        <f t="shared" si="3"/>
        <v>4250</v>
      </c>
      <c r="E51" s="11">
        <v>10</v>
      </c>
      <c r="F51" s="11">
        <f t="shared" si="2"/>
        <v>2</v>
      </c>
    </row>
    <row r="52" spans="1:8" ht="18.75" customHeight="1" x14ac:dyDescent="0.25">
      <c r="A52" s="18" t="s">
        <v>18</v>
      </c>
      <c r="B52" s="18"/>
      <c r="C52" s="4">
        <f t="shared" si="1"/>
        <v>65878.50195317305</v>
      </c>
      <c r="D52" s="4">
        <f t="shared" si="3"/>
        <v>4250</v>
      </c>
      <c r="E52" s="11">
        <v>11</v>
      </c>
      <c r="F52" s="11">
        <f t="shared" si="2"/>
        <v>2</v>
      </c>
    </row>
    <row r="53" spans="1:8" ht="18.75" customHeight="1" x14ac:dyDescent="0.25">
      <c r="A53" s="18" t="s">
        <v>19</v>
      </c>
      <c r="B53" s="18"/>
      <c r="C53" s="4">
        <f t="shared" si="1"/>
        <v>63783.565591062143</v>
      </c>
      <c r="D53" s="4">
        <f t="shared" si="3"/>
        <v>4250</v>
      </c>
      <c r="E53" s="11">
        <v>12</v>
      </c>
      <c r="F53" s="11">
        <f t="shared" si="2"/>
        <v>2</v>
      </c>
    </row>
    <row r="54" spans="1:8" ht="18.75" customHeight="1" x14ac:dyDescent="0.25">
      <c r="A54" s="18" t="s">
        <v>20</v>
      </c>
      <c r="B54" s="18"/>
      <c r="C54" s="4">
        <f t="shared" si="1"/>
        <v>61755.248205266369</v>
      </c>
      <c r="D54" s="4">
        <f t="shared" si="3"/>
        <v>4250</v>
      </c>
      <c r="E54" s="11">
        <v>13</v>
      </c>
      <c r="F54" s="11">
        <f t="shared" si="2"/>
        <v>2</v>
      </c>
    </row>
    <row r="55" spans="1:8" ht="18.75" customHeight="1" x14ac:dyDescent="0.25">
      <c r="A55" s="18" t="s">
        <v>21</v>
      </c>
      <c r="B55" s="18"/>
      <c r="C55" s="4">
        <f t="shared" si="1"/>
        <v>59791.431312338893</v>
      </c>
      <c r="D55" s="4">
        <f t="shared" si="3"/>
        <v>4250</v>
      </c>
      <c r="E55" s="11">
        <v>14</v>
      </c>
      <c r="F55" s="11">
        <f t="shared" si="2"/>
        <v>2</v>
      </c>
    </row>
    <row r="56" spans="1:8" ht="18.75" customHeight="1" x14ac:dyDescent="0.25">
      <c r="A56" s="18" t="s">
        <v>22</v>
      </c>
      <c r="B56" s="18"/>
      <c r="C56" s="4">
        <f t="shared" si="1"/>
        <v>57890.063796606519</v>
      </c>
      <c r="D56" s="4">
        <f t="shared" si="3"/>
        <v>4250</v>
      </c>
      <c r="E56" s="11">
        <v>15</v>
      </c>
      <c r="F56" s="11">
        <f t="shared" si="2"/>
        <v>2</v>
      </c>
    </row>
    <row r="57" spans="1:8" ht="18.75" customHeight="1" x14ac:dyDescent="0.25">
      <c r="A57" s="18" t="s">
        <v>23</v>
      </c>
      <c r="B57" s="18"/>
      <c r="C57" s="4">
        <f t="shared" si="1"/>
        <v>56049.159767874429</v>
      </c>
      <c r="D57" s="4">
        <f t="shared" si="3"/>
        <v>4250</v>
      </c>
      <c r="E57" s="11">
        <v>16</v>
      </c>
      <c r="F57" s="11">
        <f t="shared" si="2"/>
        <v>2</v>
      </c>
    </row>
    <row r="58" spans="1:8" ht="18.75" customHeight="1" x14ac:dyDescent="0.25">
      <c r="A58" s="18" t="s">
        <v>24</v>
      </c>
      <c r="B58" s="18"/>
      <c r="C58" s="4">
        <f t="shared" si="1"/>
        <v>54266.796487256026</v>
      </c>
      <c r="D58" s="4">
        <f t="shared" si="3"/>
        <v>4250</v>
      </c>
      <c r="E58" s="11">
        <v>17</v>
      </c>
      <c r="F58" s="11">
        <f t="shared" si="2"/>
        <v>2</v>
      </c>
    </row>
    <row r="59" spans="1:8" ht="18.75" customHeight="1" x14ac:dyDescent="0.25">
      <c r="A59" s="18" t="s">
        <v>25</v>
      </c>
      <c r="B59" s="18"/>
      <c r="C59" s="4">
        <f t="shared" si="1"/>
        <v>52541.112358961283</v>
      </c>
      <c r="D59" s="4">
        <f t="shared" si="3"/>
        <v>4250</v>
      </c>
      <c r="E59" s="11">
        <v>18</v>
      </c>
      <c r="F59" s="11">
        <f t="shared" si="2"/>
        <v>2</v>
      </c>
    </row>
    <row r="60" spans="1:8" ht="18.75" customHeight="1" x14ac:dyDescent="0.25">
      <c r="A60" s="18" t="s">
        <v>26</v>
      </c>
      <c r="B60" s="18"/>
      <c r="C60" s="4">
        <f t="shared" si="1"/>
        <v>50870.304985946314</v>
      </c>
      <c r="D60" s="4">
        <f t="shared" si="3"/>
        <v>4250</v>
      </c>
      <c r="E60" s="11">
        <v>19</v>
      </c>
      <c r="F60" s="11">
        <f t="shared" si="2"/>
        <v>2</v>
      </c>
    </row>
    <row r="61" spans="1:8" ht="18.75" customHeight="1" x14ac:dyDescent="0.25">
      <c r="A61" s="18" t="s">
        <v>27</v>
      </c>
      <c r="B61" s="18"/>
      <c r="C61" s="4">
        <f t="shared" si="1"/>
        <v>49252.629287393225</v>
      </c>
      <c r="D61" s="4">
        <f t="shared" si="3"/>
        <v>4250</v>
      </c>
      <c r="E61" s="11">
        <v>20</v>
      </c>
      <c r="F61" s="11">
        <f t="shared" si="2"/>
        <v>2</v>
      </c>
    </row>
    <row r="62" spans="1:8" ht="18.75" customHeight="1" x14ac:dyDescent="0.25">
      <c r="A62" s="18" t="s">
        <v>28</v>
      </c>
      <c r="B62" s="18"/>
      <c r="C62" s="4">
        <f t="shared" si="1"/>
        <v>47686.395676054119</v>
      </c>
      <c r="D62" s="4">
        <f t="shared" si="3"/>
        <v>4250</v>
      </c>
      <c r="E62" s="11">
        <v>21</v>
      </c>
      <c r="F62" s="11">
        <f t="shared" si="2"/>
        <v>2</v>
      </c>
    </row>
    <row r="63" spans="1:8" ht="18.75" customHeight="1" x14ac:dyDescent="0.25">
      <c r="A63" s="18" t="s">
        <v>29</v>
      </c>
      <c r="B63" s="18"/>
      <c r="C63" s="4">
        <f t="shared" si="1"/>
        <v>46169.968293555597</v>
      </c>
      <c r="D63" s="4">
        <f t="shared" si="3"/>
        <v>4250</v>
      </c>
      <c r="E63" s="11">
        <v>22</v>
      </c>
      <c r="F63" s="11">
        <f t="shared" si="2"/>
        <v>2</v>
      </c>
    </row>
    <row r="64" spans="1:8" ht="18.75" customHeight="1" x14ac:dyDescent="0.25">
      <c r="A64" s="18" t="s">
        <v>30</v>
      </c>
      <c r="B64" s="18"/>
      <c r="C64" s="4">
        <f t="shared" si="1"/>
        <v>44701.763301820531</v>
      </c>
      <c r="D64" s="4">
        <f t="shared" si="3"/>
        <v>4250</v>
      </c>
      <c r="E64" s="11">
        <v>23</v>
      </c>
      <c r="F64" s="11">
        <f t="shared" si="2"/>
        <v>2</v>
      </c>
    </row>
    <row r="65" spans="1:6" ht="18.75" customHeight="1" x14ac:dyDescent="0.25">
      <c r="A65" s="18" t="s">
        <v>31</v>
      </c>
      <c r="B65" s="18"/>
      <c r="C65" s="4">
        <f t="shared" si="1"/>
        <v>43280.247228822634</v>
      </c>
      <c r="D65" s="4">
        <f t="shared" si="3"/>
        <v>4250</v>
      </c>
      <c r="E65" s="11">
        <v>24</v>
      </c>
      <c r="F65" s="11">
        <f t="shared" si="2"/>
        <v>2</v>
      </c>
    </row>
    <row r="66" spans="1:6" ht="18.75" customHeight="1" x14ac:dyDescent="0.25">
      <c r="A66" s="18" t="s">
        <v>32</v>
      </c>
      <c r="B66" s="18"/>
      <c r="C66" s="4">
        <f t="shared" si="1"/>
        <v>41903.935366946069</v>
      </c>
      <c r="D66" s="4">
        <f t="shared" si="3"/>
        <v>4250</v>
      </c>
      <c r="E66" s="11">
        <v>25</v>
      </c>
      <c r="F66" s="11">
        <f t="shared" si="2"/>
        <v>2</v>
      </c>
    </row>
    <row r="67" spans="1:6" ht="18.75" customHeight="1" x14ac:dyDescent="0.25">
      <c r="A67" s="18" t="s">
        <v>33</v>
      </c>
      <c r="B67" s="18"/>
      <c r="C67" s="4">
        <f t="shared" si="1"/>
        <v>40571.390222277187</v>
      </c>
      <c r="D67" s="4">
        <f t="shared" si="3"/>
        <v>4250</v>
      </c>
      <c r="E67" s="11">
        <v>26</v>
      </c>
      <c r="F67" s="11">
        <f t="shared" si="2"/>
        <v>2</v>
      </c>
    </row>
    <row r="68" spans="1:6" ht="18.75" customHeight="1" x14ac:dyDescent="0.25">
      <c r="A68" s="18" t="s">
        <v>34</v>
      </c>
      <c r="B68" s="18"/>
      <c r="C68" s="4">
        <f t="shared" si="1"/>
        <v>39281.220013208767</v>
      </c>
      <c r="D68" s="4">
        <f t="shared" si="3"/>
        <v>4250</v>
      </c>
      <c r="E68" s="11">
        <v>27</v>
      </c>
      <c r="F68" s="11">
        <f t="shared" si="2"/>
        <v>2</v>
      </c>
    </row>
    <row r="69" spans="1:6" ht="18.75" customHeight="1" x14ac:dyDescent="0.25">
      <c r="A69" s="18" t="s">
        <v>35</v>
      </c>
      <c r="B69" s="18"/>
      <c r="C69" s="4">
        <f t="shared" si="1"/>
        <v>38032.077216788726</v>
      </c>
      <c r="D69" s="4">
        <f t="shared" si="3"/>
        <v>4250</v>
      </c>
      <c r="E69" s="11">
        <v>28</v>
      </c>
      <c r="F69" s="11">
        <f t="shared" si="2"/>
        <v>2</v>
      </c>
    </row>
    <row r="70" spans="1:6" ht="18.75" customHeight="1" x14ac:dyDescent="0.25">
      <c r="A70" s="18" t="s">
        <v>36</v>
      </c>
      <c r="B70" s="18"/>
      <c r="C70" s="4">
        <f t="shared" si="1"/>
        <v>36822.657161294846</v>
      </c>
      <c r="D70" s="4">
        <f t="shared" si="3"/>
        <v>4250</v>
      </c>
      <c r="E70" s="11">
        <v>29</v>
      </c>
      <c r="F70" s="11">
        <f t="shared" si="2"/>
        <v>2</v>
      </c>
    </row>
    <row r="71" spans="1:6" ht="18.75" customHeight="1" x14ac:dyDescent="0.25">
      <c r="A71" s="18" t="s">
        <v>37</v>
      </c>
      <c r="B71" s="18"/>
      <c r="C71" s="4">
        <f t="shared" si="1"/>
        <v>35651.696663565664</v>
      </c>
      <c r="D71" s="4">
        <f t="shared" si="3"/>
        <v>4250</v>
      </c>
      <c r="E71" s="11">
        <v>30</v>
      </c>
      <c r="F71" s="11">
        <f t="shared" si="2"/>
        <v>2</v>
      </c>
    </row>
  </sheetData>
  <mergeCells count="32">
    <mergeCell ref="A70:B70"/>
    <mergeCell ref="A71:B71"/>
    <mergeCell ref="A64:B64"/>
    <mergeCell ref="A65:B65"/>
    <mergeCell ref="A66:B66"/>
    <mergeCell ref="A67:B67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honeticPr fontId="3" type="noConversion"/>
  <dataValidations count="3">
    <dataValidation type="list" allowBlank="1" showInputMessage="1" showErrorMessage="1" sqref="C35" xr:uid="{403E6737-C3D3-416F-8629-11DFE1528AA3}">
      <formula1>"1,2,3,4"</formula1>
    </dataValidation>
    <dataValidation type="list" errorStyle="information" allowBlank="1" showInputMessage="1" showErrorMessage="1" sqref="A38" xr:uid="{638686ED-AC37-4113-AE4F-E2970281FF5A}">
      <formula1>"0,1,2,3,4,5,6,7,8,9,10,11,12,13,14,15"</formula1>
    </dataValidation>
    <dataValidation type="list" errorStyle="information" allowBlank="1" showInputMessage="1" showErrorMessage="1" sqref="C38" xr:uid="{A1D3DB7C-B013-4A5D-856C-F427B7C814E9}">
      <formula1>$H$3:$H$32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Raymer Malone</dc:creator>
  <cp:lastModifiedBy>Raymer Malone</cp:lastModifiedBy>
  <cp:lastPrinted>2023-11-04T09:20:32Z</cp:lastPrinted>
  <dcterms:created xsi:type="dcterms:W3CDTF">2023-11-03T17:13:08Z</dcterms:created>
  <dcterms:modified xsi:type="dcterms:W3CDTF">2023-11-09T23:25:18Z</dcterms:modified>
</cp:coreProperties>
</file>